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ocurement - Drugs" sheetId="1" r:id="rId1"/>
    <sheet name="Procurement - Equipment" sheetId="3" r:id="rId2"/>
  </sheets>
  <calcPr calcId="162913" calcOnSave="0"/>
</workbook>
</file>

<file path=xl/calcChain.xml><?xml version="1.0" encoding="utf-8"?>
<calcChain xmlns="http://schemas.openxmlformats.org/spreadsheetml/2006/main">
  <c r="Q43" i="3" l="1"/>
  <c r="O43" i="3"/>
  <c r="I43" i="3"/>
  <c r="G43" i="3"/>
  <c r="E11" i="3"/>
  <c r="E43" i="3" s="1"/>
</calcChain>
</file>

<file path=xl/comments1.xml><?xml version="1.0" encoding="utf-8"?>
<comments xmlns="http://schemas.openxmlformats.org/spreadsheetml/2006/main">
  <authors>
    <author>Author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Per set contained four color coded bin with plastic bag and excluding sodium hypochloride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Quantity procured as per current requirement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 Per set contained four color coded bin with plastic bag and excluding sodium hypochloride)</t>
        </r>
      </text>
    </comment>
  </commentList>
</comments>
</file>

<file path=xl/sharedStrings.xml><?xml version="1.0" encoding="utf-8"?>
<sst xmlns="http://schemas.openxmlformats.org/spreadsheetml/2006/main" count="188" uniqueCount="142">
  <si>
    <t>Drugs Procurement: Planned Vs achieved</t>
  </si>
  <si>
    <t>Drug / consummable</t>
  </si>
  <si>
    <t>Quantity</t>
  </si>
  <si>
    <t>Procured in Quarter-1</t>
  </si>
  <si>
    <t>Procured in Quarter-2</t>
  </si>
  <si>
    <t>Procured in Quarter-3</t>
  </si>
  <si>
    <t>Procured in Quarter-4</t>
  </si>
  <si>
    <t>Amount
(Rs. Lakhs)</t>
  </si>
  <si>
    <t>S. No.</t>
  </si>
  <si>
    <t>Budget Code</t>
  </si>
  <si>
    <t>Equipment Procurement: Planned Vs achieved</t>
  </si>
  <si>
    <t>Equipment</t>
  </si>
  <si>
    <t>TOTAL</t>
  </si>
  <si>
    <t xml:space="preserve">NOTE: </t>
  </si>
  <si>
    <t>1. Please add more rows as necessary</t>
  </si>
  <si>
    <t>2. Against each item, pls provide link to the original on-line tender announcement / copy of scanned announcement</t>
  </si>
  <si>
    <t>Approved as per RoP
(for current year)</t>
  </si>
  <si>
    <t>Approved as per RoP
(for previous year)</t>
  </si>
  <si>
    <t>Actual procurement undertaken
(for previous year)</t>
  </si>
  <si>
    <t>A1.6.1</t>
  </si>
  <si>
    <t>A2.10.1</t>
  </si>
  <si>
    <t>Iron Sucrose</t>
  </si>
  <si>
    <t>B.16.2.2.1</t>
  </si>
  <si>
    <t>Zn ORS packets</t>
  </si>
  <si>
    <t>B16.2.2.2</t>
  </si>
  <si>
    <t>Vitamin A</t>
  </si>
  <si>
    <t>B16.2.6.1</t>
  </si>
  <si>
    <t>NIPI (Iron Plus ) Children (6mths to 60 months)</t>
  </si>
  <si>
    <t>B162.6.1a</t>
  </si>
  <si>
    <t>B16.2.6.2a</t>
  </si>
  <si>
    <t>B16.2.6.1b</t>
  </si>
  <si>
    <t>IFA Syrup with dispenser</t>
  </si>
  <si>
    <t>IFA Tablets</t>
  </si>
  <si>
    <t>Albendazole tablets</t>
  </si>
  <si>
    <t xml:space="preserve">4615 amps </t>
  </si>
  <si>
    <t>37885 bots</t>
  </si>
  <si>
    <t>1,29,47,652 Tabs</t>
  </si>
  <si>
    <t>B16.2.1.3.1</t>
  </si>
  <si>
    <t>Approved as per RoP 
(2014-15)</t>
  </si>
  <si>
    <t>Actual procurement undertaken
(2014-15)</t>
  </si>
  <si>
    <t>B.16.2.6.2.b</t>
  </si>
  <si>
    <t>B.16.2.6.3.a</t>
  </si>
  <si>
    <t xml:space="preserve"> IFA tablets (WIFS)</t>
  </si>
  <si>
    <t>B.16.2.6.3.b</t>
  </si>
  <si>
    <t>Albendazole Tablets (WIFS)</t>
  </si>
  <si>
    <t>1,29,47,850 tabs</t>
  </si>
  <si>
    <t>Approved as per RoP
(2015-16)</t>
  </si>
  <si>
    <t>Continued from 2014-15</t>
  </si>
  <si>
    <t>B.17.3.1 &amp; B.16.2.5.1</t>
  </si>
  <si>
    <t>Essential Drug List</t>
  </si>
  <si>
    <t>JSSK (Drugs &amp; Consumables)</t>
  </si>
  <si>
    <t>A.1.5.2</t>
  </si>
  <si>
    <t>Comprehensive Abortion Care (Combipack)</t>
  </si>
  <si>
    <t>A.1.1.2</t>
  </si>
  <si>
    <t>Operationalise RTI/STI services at health facilities</t>
  </si>
  <si>
    <t>13,07,868 ORS and 47,62,000 tabs of zinc</t>
  </si>
  <si>
    <t>5000 Kits</t>
  </si>
  <si>
    <t>9000 Kits</t>
  </si>
  <si>
    <t>B.16.2.3.1</t>
  </si>
  <si>
    <t>Misoprostol tablets</t>
  </si>
  <si>
    <t>10500 Kits</t>
  </si>
  <si>
    <t>10500 Tabs</t>
  </si>
  <si>
    <t>1,73,09,032 Tabs</t>
  </si>
  <si>
    <t>247,457  Tabs</t>
  </si>
  <si>
    <t>78,719 Tabs</t>
  </si>
  <si>
    <t>20,833 bots</t>
  </si>
  <si>
    <t>27,900 bots</t>
  </si>
  <si>
    <t>907,900 Tabs (400mg)</t>
  </si>
  <si>
    <t>17431050 Tabs</t>
  </si>
  <si>
    <t>663900 Tabs</t>
  </si>
  <si>
    <t>665732 Tabs</t>
  </si>
  <si>
    <t>564750 Tabs</t>
  </si>
  <si>
    <t>14683500 Tabs</t>
  </si>
  <si>
    <t>18111600 Tabs</t>
  </si>
  <si>
    <t>638550 Tabs</t>
  </si>
  <si>
    <t>4615 amps</t>
  </si>
  <si>
    <t>B.14.4</t>
  </si>
  <si>
    <t>Seven Color Bed sheet</t>
  </si>
  <si>
    <t>268 sets (per set contained 7 color bedsheet)</t>
  </si>
  <si>
    <t>B16.1.6.1</t>
  </si>
  <si>
    <t>Equipments for AFHCs</t>
  </si>
  <si>
    <t xml:space="preserve">B1.1.2.4 </t>
  </si>
  <si>
    <t>HBNC Kit</t>
  </si>
  <si>
    <r>
      <rPr>
        <b/>
        <sz val="11"/>
        <color theme="1"/>
        <rFont val="Times New Roman"/>
        <family val="1"/>
      </rPr>
      <t>New sets procured</t>
    </r>
    <r>
      <rPr>
        <sz val="11"/>
        <color theme="1"/>
        <rFont val="Times New Roman"/>
        <family val="1"/>
      </rPr>
      <t xml:space="preserve">: 1590nos </t>
    </r>
    <r>
      <rPr>
        <b/>
        <sz val="11"/>
        <color theme="1"/>
        <rFont val="Times New Roman"/>
        <family val="1"/>
      </rPr>
      <t>Replenishment</t>
    </r>
    <r>
      <rPr>
        <sz val="11"/>
        <color theme="1"/>
        <rFont val="Times New Roman"/>
        <family val="1"/>
      </rPr>
      <t>: Termometer- 5031nos. and weighing scale- 13nos.</t>
    </r>
  </si>
  <si>
    <t>B1.1.2.5</t>
  </si>
  <si>
    <t>B1.1.2.3.2</t>
  </si>
  <si>
    <t xml:space="preserve">B15.3.2.14.2 </t>
  </si>
  <si>
    <t xml:space="preserve">MCTS Data Entry </t>
  </si>
  <si>
    <t>Biomedical Waste colored coded bin, plastic bag &amp; Sodium hypochloride</t>
  </si>
  <si>
    <t>104sets (Per set contained four color coded bin with plastic bag and excluding sodium hypochloride)</t>
  </si>
  <si>
    <t>B14.10</t>
  </si>
  <si>
    <t>Eblood Banking for Shillong, Tura &amp; Jowai</t>
  </si>
  <si>
    <t>B.10.2.4</t>
  </si>
  <si>
    <t>BCC/IEC activities for ARSH (Signboard for Adolescent Health Clinics)</t>
  </si>
  <si>
    <t xml:space="preserve">B.10 </t>
  </si>
  <si>
    <t xml:space="preserve">Steel framed information boards in Flex on Civil Registration System </t>
  </si>
  <si>
    <t xml:space="preserve">B.10.3.1.1 </t>
  </si>
  <si>
    <t xml:space="preserve">1. Framed Posters on ASHA Benefit Scheme 
2. Breast Feeding 
3. Killer Diseases 
4. RKSK Posters etc. 
</t>
  </si>
  <si>
    <t xml:space="preserve">B.10.3.2.1 </t>
  </si>
  <si>
    <t xml:space="preserve">B.10.3.3.1 </t>
  </si>
  <si>
    <t xml:space="preserve">B.10.3.4.1 </t>
  </si>
  <si>
    <t xml:space="preserve">B.10.6.1 (Carried over unspent budget )           </t>
  </si>
  <si>
    <t>Construction of Hoarding Structures</t>
  </si>
  <si>
    <t xml:space="preserve">B.10.3.5 </t>
  </si>
  <si>
    <t xml:space="preserve">Creating awarenes s on declining sex ratio issue (PNDT) </t>
  </si>
  <si>
    <t>Media Mix of Mid Media/ Mass Media (Production of PSA)</t>
  </si>
  <si>
    <t xml:space="preserve">B.10.6.1 </t>
  </si>
  <si>
    <t>• Information Boards on VHSNC 
• ASHA</t>
  </si>
  <si>
    <t xml:space="preserve">Merchandising </t>
  </si>
  <si>
    <t>Misceleneous</t>
  </si>
  <si>
    <t xml:space="preserve">N.1.2  </t>
  </si>
  <si>
    <t>Consumables</t>
  </si>
  <si>
    <t>N.2.1</t>
  </si>
  <si>
    <t xml:space="preserve">Dental Equipments </t>
  </si>
  <si>
    <t>6.2.2</t>
  </si>
  <si>
    <t>HBNC Kit (NUHM)</t>
  </si>
  <si>
    <t>B1.1.3.7.3</t>
  </si>
  <si>
    <t>Asha’s Uniforms &amp; Torch (NRHM)</t>
  </si>
  <si>
    <t>Uniform-7416 &amp; Torch-3218</t>
  </si>
  <si>
    <t>Asha’s Uniforms (NUHM)</t>
  </si>
  <si>
    <t>173 (Quantity procured as per current requirement)</t>
  </si>
  <si>
    <t>B.16.1.4.1</t>
  </si>
  <si>
    <t>B14.8</t>
  </si>
  <si>
    <t>Generator</t>
  </si>
  <si>
    <t>B16.1.5.1</t>
  </si>
  <si>
    <t>B16.1.5.2</t>
  </si>
  <si>
    <t>B16.1.5.3</t>
  </si>
  <si>
    <t xml:space="preserve">B11.1.5. 1 </t>
  </si>
  <si>
    <t xml:space="preserve">Mobile blood vehicle and transportation for Tura &amp; Pasteur Institute, Shillong </t>
  </si>
  <si>
    <t>B16.1.1.1</t>
  </si>
  <si>
    <t>Blood Storage Equipments</t>
  </si>
  <si>
    <t>Bidding under process</t>
  </si>
  <si>
    <t>B16.1.6.2</t>
  </si>
  <si>
    <t>DEIC equipments for child screening for Ganesh Das, Jowai MCH &amp; Tura MCH</t>
  </si>
  <si>
    <t>39teams</t>
  </si>
  <si>
    <t xml:space="preserve">1. For Sl. no.1 &amp; 2 all items have been received  </t>
  </si>
  <si>
    <t>2. For Sl.no.3 to 12 Purchase Order/Work Order already issued to L1 bidder and awaiting for delivery or execution of work.</t>
  </si>
  <si>
    <t>3. For Sl.no.8, the procurement was done with the existing Rate contract of Director of Health Services(MI)</t>
  </si>
  <si>
    <t xml:space="preserve">4. For Sl.no.12, the procurement was done with DGS&amp;D Rate contract </t>
  </si>
  <si>
    <t xml:space="preserve">5. For Sl.no.13, Bidding process was completed on 30th/May/2016 and procurement/allotment of Purchase order is yet to release </t>
  </si>
  <si>
    <t>6. For Sl.no.14 to 15 Bidding under process</t>
  </si>
  <si>
    <r>
      <t xml:space="preserve">7. Against each item, pls provide link to the original on-line tender announcement / copy of scanned announcement: The link of the Tender document: </t>
    </r>
    <r>
      <rPr>
        <b/>
        <sz val="12"/>
        <color theme="1"/>
        <rFont val="Times New Roman"/>
        <family val="1"/>
      </rPr>
      <t>http://nrhmmeghalaya.nic.in/Tender_Notice.html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</si>
</sst>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43" fontId="10" fillId="0" borderId="1" xfId="2" applyFont="1" applyBorder="1" applyAlignment="1">
      <alignment wrapText="1"/>
    </xf>
    <xf numFmtId="43" fontId="10" fillId="0" borderId="1" xfId="2" applyFont="1" applyBorder="1" applyAlignment="1">
      <alignment horizontal="right"/>
    </xf>
    <xf numFmtId="0" fontId="10" fillId="0" borderId="0" xfId="0" applyFont="1"/>
    <xf numFmtId="0" fontId="10" fillId="0" borderId="10" xfId="0" applyFont="1" applyBorder="1" applyAlignment="1">
      <alignment horizontal="center"/>
    </xf>
    <xf numFmtId="0" fontId="10" fillId="0" borderId="1" xfId="0" applyFont="1" applyBorder="1"/>
    <xf numFmtId="0" fontId="10" fillId="6" borderId="1" xfId="0" applyFont="1" applyFill="1" applyBorder="1" applyAlignment="1">
      <alignment vertical="center" wrapText="1"/>
    </xf>
    <xf numFmtId="43" fontId="10" fillId="6" borderId="1" xfId="2" applyFont="1" applyFill="1" applyBorder="1" applyAlignment="1"/>
    <xf numFmtId="0" fontId="10" fillId="6" borderId="1" xfId="0" applyFont="1" applyFill="1" applyBorder="1" applyAlignment="1">
      <alignment horizontal="center" vertical="center"/>
    </xf>
    <xf numFmtId="43" fontId="10" fillId="0" borderId="1" xfId="2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3" fontId="10" fillId="0" borderId="1" xfId="2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43" fontId="10" fillId="6" borderId="1" xfId="2" applyFont="1" applyFill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0" fillId="6" borderId="1" xfId="0" applyFont="1" applyFill="1" applyBorder="1" applyAlignment="1">
      <alignment horizontal="center" vertical="center" wrapText="1"/>
    </xf>
    <xf numFmtId="43" fontId="10" fillId="6" borderId="1" xfId="2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 vertical="center" wrapText="1"/>
    </xf>
    <xf numFmtId="43" fontId="10" fillId="6" borderId="13" xfId="2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left" wrapText="1"/>
    </xf>
    <xf numFmtId="43" fontId="10" fillId="0" borderId="1" xfId="2" applyFont="1" applyBorder="1" applyAlignment="1">
      <alignment horizont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9" fontId="2" fillId="0" borderId="0" xfId="3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/>
    <xf numFmtId="9" fontId="2" fillId="0" borderId="0" xfId="3" applyFont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10" fillId="0" borderId="1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3" fontId="10" fillId="0" borderId="10" xfId="2" applyFont="1" applyBorder="1" applyAlignment="1">
      <alignment horizontal="center" vertical="center"/>
    </xf>
    <xf numFmtId="43" fontId="10" fillId="0" borderId="14" xfId="2" applyFont="1" applyBorder="1" applyAlignment="1">
      <alignment horizontal="center" vertical="center"/>
    </xf>
    <xf numFmtId="43" fontId="10" fillId="0" borderId="13" xfId="2" applyFont="1" applyBorder="1" applyAlignment="1">
      <alignment horizontal="center" vertical="center"/>
    </xf>
    <xf numFmtId="0" fontId="10" fillId="6" borderId="10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vertical="center" wrapText="1"/>
    </xf>
    <xf numFmtId="43" fontId="10" fillId="6" borderId="10" xfId="2" applyFont="1" applyFill="1" applyBorder="1" applyAlignment="1">
      <alignment horizontal="center" vertical="center" wrapText="1"/>
    </xf>
    <xf numFmtId="43" fontId="10" fillId="6" borderId="14" xfId="2" applyFont="1" applyFill="1" applyBorder="1" applyAlignment="1">
      <alignment horizontal="center" vertical="center" wrapText="1"/>
    </xf>
    <xf numFmtId="43" fontId="10" fillId="6" borderId="13" xfId="2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6" borderId="10" xfId="0" applyFont="1" applyFill="1" applyBorder="1" applyAlignment="1">
      <alignment horizontal="left" wrapText="1"/>
    </xf>
    <xf numFmtId="0" fontId="10" fillId="6" borderId="14" xfId="0" applyFont="1" applyFill="1" applyBorder="1" applyAlignment="1">
      <alignment horizontal="left" wrapText="1"/>
    </xf>
    <xf numFmtId="0" fontId="10" fillId="6" borderId="13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43" fontId="10" fillId="0" borderId="1" xfId="2" applyFont="1" applyBorder="1" applyAlignment="1">
      <alignment horizontal="center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7"/>
  <sheetViews>
    <sheetView tabSelected="1" workbookViewId="0">
      <pane ySplit="6" topLeftCell="A7" activePane="bottomLeft" state="frozen"/>
      <selection pane="bottomLeft" activeCell="P12" sqref="P12"/>
    </sheetView>
  </sheetViews>
  <sheetFormatPr defaultRowHeight="15.75" x14ac:dyDescent="0.25"/>
  <cols>
    <col min="1" max="1" width="7.140625" style="1" customWidth="1"/>
    <col min="2" max="2" width="16.28515625" style="1" customWidth="1"/>
    <col min="3" max="3" width="51" style="1" bestFit="1" customWidth="1"/>
    <col min="4" max="4" width="17" style="2" bestFit="1" customWidth="1"/>
    <col min="5" max="5" width="12.7109375" style="2" customWidth="1"/>
    <col min="6" max="6" width="21.85546875" style="2" bestFit="1" customWidth="1"/>
    <col min="7" max="7" width="12.7109375" style="2" customWidth="1"/>
    <col min="8" max="8" width="14.85546875" style="2" customWidth="1"/>
    <col min="9" max="9" width="12.7109375" style="2" customWidth="1"/>
    <col min="10" max="10" width="14.28515625" style="2" customWidth="1"/>
    <col min="11" max="11" width="12.7109375" style="2" customWidth="1"/>
    <col min="12" max="12" width="14.28515625" style="2" customWidth="1"/>
    <col min="13" max="13" width="12.7109375" style="2" customWidth="1"/>
    <col min="14" max="14" width="21.140625" style="2" customWidth="1"/>
    <col min="15" max="15" width="12.7109375" style="2" customWidth="1"/>
    <col min="16" max="16" width="14.28515625" style="2" customWidth="1"/>
    <col min="17" max="17" width="12.7109375" style="2" customWidth="1"/>
    <col min="18" max="16384" width="9.140625" style="1"/>
  </cols>
  <sheetData>
    <row r="2" spans="1:17" x14ac:dyDescent="0.25">
      <c r="C2" s="82" t="s">
        <v>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6.5" thickBot="1" x14ac:dyDescent="0.3"/>
    <row r="4" spans="1:17" ht="27" customHeight="1" x14ac:dyDescent="0.25">
      <c r="A4" s="78" t="s">
        <v>8</v>
      </c>
      <c r="B4" s="78" t="s">
        <v>9</v>
      </c>
      <c r="C4" s="78" t="s">
        <v>1</v>
      </c>
      <c r="D4" s="83" t="s">
        <v>38</v>
      </c>
      <c r="E4" s="75"/>
      <c r="F4" s="83" t="s">
        <v>39</v>
      </c>
      <c r="G4" s="75"/>
      <c r="H4" s="83" t="s">
        <v>46</v>
      </c>
      <c r="I4" s="75"/>
      <c r="J4" s="83" t="s">
        <v>3</v>
      </c>
      <c r="K4" s="75"/>
      <c r="L4" s="74" t="s">
        <v>4</v>
      </c>
      <c r="M4" s="75"/>
      <c r="N4" s="74" t="s">
        <v>5</v>
      </c>
      <c r="O4" s="75"/>
      <c r="P4" s="74" t="s">
        <v>6</v>
      </c>
      <c r="Q4" s="75"/>
    </row>
    <row r="5" spans="1:17" ht="27" customHeight="1" x14ac:dyDescent="0.25">
      <c r="A5" s="79"/>
      <c r="B5" s="79"/>
      <c r="C5" s="79"/>
      <c r="D5" s="76"/>
      <c r="E5" s="77"/>
      <c r="F5" s="76"/>
      <c r="G5" s="77"/>
      <c r="H5" s="76"/>
      <c r="I5" s="77"/>
      <c r="J5" s="76"/>
      <c r="K5" s="77"/>
      <c r="L5" s="76"/>
      <c r="M5" s="77"/>
      <c r="N5" s="76"/>
      <c r="O5" s="77"/>
      <c r="P5" s="76"/>
      <c r="Q5" s="77"/>
    </row>
    <row r="6" spans="1:17" s="4" customFormat="1" ht="31.5" x14ac:dyDescent="0.25">
      <c r="A6" s="80"/>
      <c r="B6" s="80"/>
      <c r="C6" s="80"/>
      <c r="D6" s="13" t="s">
        <v>2</v>
      </c>
      <c r="E6" s="14" t="s">
        <v>7</v>
      </c>
      <c r="F6" s="15" t="s">
        <v>2</v>
      </c>
      <c r="G6" s="14" t="s">
        <v>7</v>
      </c>
      <c r="H6" s="15" t="s">
        <v>2</v>
      </c>
      <c r="I6" s="14" t="s">
        <v>7</v>
      </c>
      <c r="J6" s="15" t="s">
        <v>2</v>
      </c>
      <c r="K6" s="14" t="s">
        <v>7</v>
      </c>
      <c r="L6" s="15" t="s">
        <v>2</v>
      </c>
      <c r="M6" s="14" t="s">
        <v>7</v>
      </c>
      <c r="N6" s="15" t="s">
        <v>2</v>
      </c>
      <c r="O6" s="14" t="s">
        <v>7</v>
      </c>
      <c r="P6" s="15" t="s">
        <v>2</v>
      </c>
      <c r="Q6" s="18" t="s">
        <v>7</v>
      </c>
    </row>
    <row r="7" spans="1:17" s="7" customFormat="1" ht="31.5" x14ac:dyDescent="0.25">
      <c r="A7" s="12">
        <v>1</v>
      </c>
      <c r="B7" s="30" t="s">
        <v>48</v>
      </c>
      <c r="C7" s="24" t="s">
        <v>49</v>
      </c>
      <c r="D7" s="12"/>
      <c r="E7" s="12">
        <v>400</v>
      </c>
      <c r="F7" s="12"/>
      <c r="G7" s="12"/>
      <c r="H7" s="12"/>
      <c r="I7" s="12">
        <v>200</v>
      </c>
      <c r="J7" s="12"/>
      <c r="K7" s="12"/>
      <c r="L7" s="12"/>
      <c r="M7" s="12"/>
      <c r="N7" s="12"/>
      <c r="O7" s="12"/>
      <c r="P7" s="12"/>
      <c r="Q7" s="12">
        <v>600</v>
      </c>
    </row>
    <row r="8" spans="1:17" x14ac:dyDescent="0.25">
      <c r="A8" s="22">
        <v>2</v>
      </c>
      <c r="B8" s="8" t="s">
        <v>19</v>
      </c>
      <c r="C8" s="9" t="s">
        <v>50</v>
      </c>
      <c r="D8" s="12">
        <v>33000</v>
      </c>
      <c r="E8" s="12">
        <v>188.3</v>
      </c>
      <c r="F8" s="16">
        <v>0</v>
      </c>
      <c r="G8" s="16">
        <v>0</v>
      </c>
      <c r="H8" s="12">
        <v>36000</v>
      </c>
      <c r="I8" s="12">
        <v>126</v>
      </c>
      <c r="J8" s="12"/>
      <c r="K8" s="12"/>
      <c r="L8" s="12">
        <v>33000</v>
      </c>
      <c r="M8" s="12">
        <v>188.3</v>
      </c>
      <c r="N8" s="12"/>
      <c r="O8" s="12"/>
      <c r="P8" s="12">
        <v>36000</v>
      </c>
      <c r="Q8" s="12">
        <v>126</v>
      </c>
    </row>
    <row r="9" spans="1:17" x14ac:dyDescent="0.25">
      <c r="A9" s="29">
        <v>3</v>
      </c>
      <c r="B9" s="8" t="s">
        <v>20</v>
      </c>
      <c r="C9" s="9" t="s">
        <v>50</v>
      </c>
      <c r="D9" s="12">
        <v>7980</v>
      </c>
      <c r="E9" s="12">
        <v>15.96</v>
      </c>
      <c r="F9" s="16">
        <v>0</v>
      </c>
      <c r="G9" s="16">
        <v>0</v>
      </c>
      <c r="H9" s="12">
        <v>8778</v>
      </c>
      <c r="I9" s="12">
        <v>17.559999999999999</v>
      </c>
      <c r="J9" s="12"/>
      <c r="K9" s="12"/>
      <c r="L9" s="12">
        <v>7980</v>
      </c>
      <c r="M9" s="12">
        <v>15.96</v>
      </c>
      <c r="N9" s="12"/>
      <c r="O9" s="12"/>
      <c r="P9" s="12">
        <v>8778</v>
      </c>
      <c r="Q9" s="12">
        <v>17.559999999999999</v>
      </c>
    </row>
    <row r="10" spans="1:17" x14ac:dyDescent="0.25">
      <c r="A10" s="22">
        <v>4</v>
      </c>
      <c r="B10" s="8" t="s">
        <v>37</v>
      </c>
      <c r="C10" s="10" t="s">
        <v>21</v>
      </c>
      <c r="D10" s="11" t="s">
        <v>34</v>
      </c>
      <c r="E10" s="11">
        <v>1.61</v>
      </c>
      <c r="F10" s="16">
        <v>0</v>
      </c>
      <c r="G10" s="16">
        <v>0</v>
      </c>
      <c r="H10" s="16">
        <v>0</v>
      </c>
      <c r="I10" s="16">
        <v>0</v>
      </c>
      <c r="J10" s="12"/>
      <c r="K10" s="12"/>
      <c r="L10" s="12"/>
      <c r="M10" s="12"/>
      <c r="N10" s="12"/>
      <c r="O10" s="12"/>
      <c r="P10" s="12" t="s">
        <v>75</v>
      </c>
      <c r="Q10" s="12">
        <v>1.61</v>
      </c>
    </row>
    <row r="11" spans="1:17" s="7" customFormat="1" ht="63" x14ac:dyDescent="0.25">
      <c r="A11" s="12">
        <v>5</v>
      </c>
      <c r="B11" s="23" t="s">
        <v>22</v>
      </c>
      <c r="C11" s="23" t="s">
        <v>23</v>
      </c>
      <c r="D11" s="12">
        <v>0</v>
      </c>
      <c r="E11" s="16">
        <v>79.39</v>
      </c>
      <c r="F11" s="12">
        <v>0</v>
      </c>
      <c r="G11" s="16">
        <v>0</v>
      </c>
      <c r="H11" s="12">
        <v>0</v>
      </c>
      <c r="I11" s="12">
        <v>81.61</v>
      </c>
      <c r="J11" s="12"/>
      <c r="K11" s="12"/>
      <c r="L11" s="28" t="s">
        <v>55</v>
      </c>
      <c r="M11" s="12">
        <v>111.74</v>
      </c>
      <c r="N11" s="12"/>
      <c r="O11" s="12"/>
      <c r="P11" s="12"/>
      <c r="Q11" s="12"/>
    </row>
    <row r="12" spans="1:17" x14ac:dyDescent="0.25">
      <c r="A12" s="22">
        <v>6</v>
      </c>
      <c r="B12" s="8" t="s">
        <v>24</v>
      </c>
      <c r="C12" s="8" t="s">
        <v>25</v>
      </c>
      <c r="D12" s="11" t="s">
        <v>35</v>
      </c>
      <c r="E12" s="11">
        <v>22.73</v>
      </c>
      <c r="F12" s="16">
        <v>0</v>
      </c>
      <c r="G12" s="16">
        <v>0</v>
      </c>
      <c r="H12" s="12" t="s">
        <v>65</v>
      </c>
      <c r="I12" s="12">
        <v>12.5</v>
      </c>
      <c r="J12" s="12"/>
      <c r="K12" s="12"/>
      <c r="L12" s="12"/>
      <c r="M12" s="12"/>
      <c r="N12" s="26" t="s">
        <v>66</v>
      </c>
      <c r="O12" s="27">
        <v>35.15</v>
      </c>
      <c r="P12" s="12"/>
      <c r="Q12" s="12"/>
    </row>
    <row r="13" spans="1:17" x14ac:dyDescent="0.25">
      <c r="A13" s="22">
        <v>7</v>
      </c>
      <c r="B13" s="8" t="s">
        <v>26</v>
      </c>
      <c r="C13" s="8" t="s">
        <v>27</v>
      </c>
      <c r="D13" s="12"/>
      <c r="E13" s="11">
        <v>33.409999999999997</v>
      </c>
      <c r="F13" s="16">
        <v>0</v>
      </c>
      <c r="G13" s="16">
        <v>0</v>
      </c>
      <c r="H13" s="85" t="s">
        <v>47</v>
      </c>
      <c r="I13" s="85"/>
      <c r="J13" s="12"/>
      <c r="K13" s="12"/>
      <c r="L13" s="12"/>
      <c r="M13" s="12"/>
      <c r="N13" s="12"/>
      <c r="O13" s="12"/>
      <c r="P13" s="12">
        <v>127760</v>
      </c>
      <c r="Q13" s="12">
        <v>33.4</v>
      </c>
    </row>
    <row r="14" spans="1:17" x14ac:dyDescent="0.25">
      <c r="A14" s="22">
        <v>8</v>
      </c>
      <c r="B14" s="8" t="s">
        <v>28</v>
      </c>
      <c r="C14" s="8" t="s">
        <v>31</v>
      </c>
      <c r="D14" s="31">
        <v>157473</v>
      </c>
      <c r="E14" s="11">
        <v>25.98</v>
      </c>
      <c r="F14" s="16">
        <v>0</v>
      </c>
      <c r="G14" s="16">
        <v>0</v>
      </c>
      <c r="H14" s="85"/>
      <c r="I14" s="85"/>
      <c r="J14" s="12"/>
      <c r="K14" s="12"/>
      <c r="L14" s="12"/>
      <c r="M14" s="12"/>
      <c r="N14" s="12"/>
      <c r="O14" s="12"/>
      <c r="P14" s="17">
        <v>99348</v>
      </c>
      <c r="Q14" s="12">
        <v>25.98</v>
      </c>
    </row>
    <row r="15" spans="1:17" x14ac:dyDescent="0.25">
      <c r="A15" s="22">
        <v>9</v>
      </c>
      <c r="B15" s="8" t="s">
        <v>29</v>
      </c>
      <c r="C15" s="8" t="s">
        <v>32</v>
      </c>
      <c r="D15" s="11" t="s">
        <v>36</v>
      </c>
      <c r="E15" s="11">
        <v>32.369999999999997</v>
      </c>
      <c r="F15" s="16">
        <v>0</v>
      </c>
      <c r="G15" s="16">
        <v>0</v>
      </c>
      <c r="H15" s="85"/>
      <c r="I15" s="85"/>
      <c r="J15" s="12"/>
      <c r="K15" s="12"/>
      <c r="L15" s="12"/>
      <c r="M15" s="12"/>
      <c r="N15" s="12" t="s">
        <v>45</v>
      </c>
      <c r="O15" s="16">
        <v>32.369999999999997</v>
      </c>
      <c r="P15" s="12"/>
      <c r="Q15" s="12"/>
    </row>
    <row r="16" spans="1:17" x14ac:dyDescent="0.25">
      <c r="A16" s="22">
        <v>10</v>
      </c>
      <c r="B16" s="8" t="s">
        <v>30</v>
      </c>
      <c r="C16" s="8" t="s">
        <v>33</v>
      </c>
      <c r="D16" s="12" t="s">
        <v>64</v>
      </c>
      <c r="E16" s="12">
        <v>7.43</v>
      </c>
      <c r="F16" s="16">
        <v>0</v>
      </c>
      <c r="G16" s="16">
        <v>0</v>
      </c>
      <c r="H16" s="85"/>
      <c r="I16" s="85"/>
      <c r="J16" s="12"/>
      <c r="K16" s="12"/>
      <c r="L16" s="12"/>
      <c r="M16" s="12"/>
      <c r="N16" s="84" t="s">
        <v>67</v>
      </c>
      <c r="O16" s="12">
        <v>7.43</v>
      </c>
      <c r="P16" s="12"/>
      <c r="Q16" s="12"/>
    </row>
    <row r="17" spans="1:17" x14ac:dyDescent="0.25">
      <c r="A17" s="22">
        <v>11</v>
      </c>
      <c r="B17" s="9" t="s">
        <v>40</v>
      </c>
      <c r="C17" s="8" t="s">
        <v>33</v>
      </c>
      <c r="D17" s="12" t="s">
        <v>63</v>
      </c>
      <c r="E17" s="12">
        <v>6.57</v>
      </c>
      <c r="F17" s="16">
        <v>0</v>
      </c>
      <c r="G17" s="16">
        <v>0</v>
      </c>
      <c r="H17" s="85"/>
      <c r="I17" s="85"/>
      <c r="J17" s="12"/>
      <c r="K17" s="12"/>
      <c r="L17" s="12"/>
      <c r="M17" s="12"/>
      <c r="N17" s="84"/>
      <c r="O17" s="12">
        <v>6.57</v>
      </c>
      <c r="P17" s="12"/>
      <c r="Q17" s="12"/>
    </row>
    <row r="18" spans="1:17" x14ac:dyDescent="0.25">
      <c r="A18" s="22">
        <v>12</v>
      </c>
      <c r="B18" s="8" t="s">
        <v>41</v>
      </c>
      <c r="C18" s="8" t="s">
        <v>42</v>
      </c>
      <c r="D18" s="12" t="s">
        <v>62</v>
      </c>
      <c r="E18" s="12">
        <v>67.510000000000005</v>
      </c>
      <c r="F18" s="12" t="s">
        <v>68</v>
      </c>
      <c r="G18" s="12">
        <v>67.510000000000005</v>
      </c>
      <c r="H18" s="12" t="s">
        <v>72</v>
      </c>
      <c r="I18" s="12">
        <v>57.27</v>
      </c>
      <c r="J18" s="12"/>
      <c r="K18" s="12"/>
      <c r="L18" s="12"/>
      <c r="M18" s="12"/>
      <c r="N18" s="12" t="s">
        <v>73</v>
      </c>
      <c r="O18" s="12">
        <v>50.59</v>
      </c>
      <c r="P18" s="12"/>
      <c r="Q18" s="12"/>
    </row>
    <row r="19" spans="1:17" x14ac:dyDescent="0.25">
      <c r="A19" s="12">
        <v>13</v>
      </c>
      <c r="B19" s="8" t="s">
        <v>43</v>
      </c>
      <c r="C19" s="8" t="s">
        <v>44</v>
      </c>
      <c r="D19" s="12" t="s">
        <v>70</v>
      </c>
      <c r="E19" s="12">
        <v>8.65</v>
      </c>
      <c r="F19" s="12" t="s">
        <v>69</v>
      </c>
      <c r="G19" s="12">
        <v>8.65</v>
      </c>
      <c r="H19" s="12" t="s">
        <v>71</v>
      </c>
      <c r="I19" s="12">
        <v>7.34</v>
      </c>
      <c r="J19" s="12"/>
      <c r="K19" s="12"/>
      <c r="L19" s="12"/>
      <c r="M19" s="12"/>
      <c r="N19" s="12" t="s">
        <v>74</v>
      </c>
      <c r="O19" s="12">
        <v>9.83</v>
      </c>
      <c r="P19" s="12"/>
      <c r="Q19" s="12"/>
    </row>
    <row r="20" spans="1:17" x14ac:dyDescent="0.25">
      <c r="A20" s="12">
        <v>14</v>
      </c>
      <c r="B20" s="8" t="s">
        <v>51</v>
      </c>
      <c r="C20" s="8" t="s">
        <v>52</v>
      </c>
      <c r="D20" s="12" t="s">
        <v>56</v>
      </c>
      <c r="E20" s="12">
        <v>7.5</v>
      </c>
      <c r="F20" s="12">
        <v>0</v>
      </c>
      <c r="G20" s="12">
        <v>0</v>
      </c>
      <c r="H20" s="12" t="s">
        <v>60</v>
      </c>
      <c r="I20" s="12">
        <v>19.3</v>
      </c>
      <c r="J20" s="12"/>
      <c r="K20" s="12"/>
      <c r="L20" s="12"/>
      <c r="M20" s="12"/>
      <c r="N20" s="25" t="s">
        <v>57</v>
      </c>
      <c r="O20" s="12">
        <v>34.020000000000003</v>
      </c>
      <c r="P20" s="12"/>
      <c r="Q20" s="12"/>
    </row>
    <row r="21" spans="1:17" x14ac:dyDescent="0.25">
      <c r="A21" s="12">
        <v>15</v>
      </c>
      <c r="B21" s="9" t="s">
        <v>53</v>
      </c>
      <c r="C21" s="9" t="s">
        <v>54</v>
      </c>
      <c r="D21" s="17">
        <v>16184</v>
      </c>
      <c r="E21" s="12">
        <v>3.78</v>
      </c>
      <c r="F21" s="12">
        <v>0</v>
      </c>
      <c r="G21" s="12">
        <v>0</v>
      </c>
      <c r="H21" s="12">
        <v>0</v>
      </c>
      <c r="I21" s="12">
        <v>0</v>
      </c>
      <c r="J21" s="12"/>
      <c r="K21" s="12"/>
      <c r="L21" s="12"/>
      <c r="M21" s="12"/>
      <c r="N21" s="12"/>
      <c r="O21" s="12"/>
      <c r="P21" s="12"/>
      <c r="Q21" s="12"/>
    </row>
    <row r="22" spans="1:17" s="21" customFormat="1" x14ac:dyDescent="0.25">
      <c r="A22" s="12">
        <v>16</v>
      </c>
      <c r="B22" s="9" t="s">
        <v>58</v>
      </c>
      <c r="C22" s="9" t="s">
        <v>59</v>
      </c>
      <c r="D22" s="12">
        <v>0</v>
      </c>
      <c r="E22" s="12">
        <v>0</v>
      </c>
      <c r="F22" s="12">
        <v>0</v>
      </c>
      <c r="G22" s="12">
        <v>0</v>
      </c>
      <c r="H22" s="12" t="s">
        <v>61</v>
      </c>
      <c r="I22" s="12">
        <v>6.3</v>
      </c>
      <c r="J22" s="12"/>
      <c r="K22" s="12"/>
      <c r="L22" s="12"/>
      <c r="M22" s="12"/>
      <c r="N22" s="12"/>
      <c r="O22" s="12"/>
      <c r="P22" s="12"/>
      <c r="Q22" s="12"/>
    </row>
    <row r="23" spans="1:17" s="5" customFormat="1" x14ac:dyDescent="0.25">
      <c r="A23" s="81"/>
      <c r="B23" s="81"/>
      <c r="C23" s="81"/>
      <c r="D23" s="19"/>
      <c r="E23" s="19"/>
      <c r="F23" s="20"/>
      <c r="G23" s="20"/>
      <c r="H23" s="20"/>
      <c r="I23" s="20"/>
      <c r="J23" s="19"/>
      <c r="K23" s="19"/>
      <c r="L23" s="19"/>
      <c r="M23" s="19"/>
      <c r="N23" s="19"/>
      <c r="O23" s="19"/>
      <c r="P23" s="19"/>
      <c r="Q23" s="19"/>
    </row>
    <row r="26" spans="1:17" s="7" customFormat="1" ht="22.5" customHeight="1" x14ac:dyDescent="0.25">
      <c r="A26" s="6" t="s">
        <v>13</v>
      </c>
      <c r="B26" s="6" t="s">
        <v>14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7" customFormat="1" ht="24" customHeight="1" x14ac:dyDescent="0.25">
      <c r="B27" s="6" t="s">
        <v>15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mergeCells count="14">
    <mergeCell ref="P4:Q5"/>
    <mergeCell ref="A4:A6"/>
    <mergeCell ref="B4:B6"/>
    <mergeCell ref="A23:C23"/>
    <mergeCell ref="C2:Q2"/>
    <mergeCell ref="C4:C6"/>
    <mergeCell ref="H4:I5"/>
    <mergeCell ref="F4:G5"/>
    <mergeCell ref="D4:E5"/>
    <mergeCell ref="J4:K5"/>
    <mergeCell ref="L4:M5"/>
    <mergeCell ref="N4:O5"/>
    <mergeCell ref="N16:N17"/>
    <mergeCell ref="H13:I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4"/>
  <sheetViews>
    <sheetView zoomScaleNormal="100" workbookViewId="0">
      <pane ySplit="5" topLeftCell="A6" activePane="bottomLeft" state="frozen"/>
      <selection pane="bottomLeft" activeCell="B50" sqref="B50:L50"/>
    </sheetView>
  </sheetViews>
  <sheetFormatPr defaultRowHeight="15.75" x14ac:dyDescent="0.25"/>
  <cols>
    <col min="1" max="1" width="6.5703125" style="7" customWidth="1"/>
    <col min="2" max="2" width="14.5703125" style="32" customWidth="1"/>
    <col min="3" max="3" width="22.42578125" style="33" customWidth="1"/>
    <col min="4" max="4" width="14.85546875" style="2" customWidth="1"/>
    <col min="5" max="5" width="16.42578125" style="2" customWidth="1"/>
    <col min="6" max="6" width="16.85546875" style="2" customWidth="1"/>
    <col min="7" max="7" width="15.42578125" style="2" customWidth="1"/>
    <col min="8" max="8" width="14.85546875" style="2" customWidth="1"/>
    <col min="9" max="9" width="17" style="2" customWidth="1"/>
    <col min="10" max="10" width="10.140625" style="2" customWidth="1"/>
    <col min="11" max="11" width="12.42578125" style="2" customWidth="1"/>
    <col min="12" max="12" width="10.7109375" style="2" customWidth="1"/>
    <col min="13" max="13" width="11.5703125" style="2" customWidth="1"/>
    <col min="14" max="14" width="13.28515625" style="2" customWidth="1"/>
    <col min="15" max="15" width="14.42578125" style="2" customWidth="1"/>
    <col min="16" max="16" width="14.85546875" style="2" customWidth="1"/>
    <col min="17" max="17" width="16.42578125" style="2" customWidth="1"/>
    <col min="18" max="18" width="9.140625" style="1"/>
    <col min="19" max="19" width="16.42578125" style="1" bestFit="1" customWidth="1"/>
    <col min="20" max="16384" width="9.140625" style="1"/>
  </cols>
  <sheetData>
    <row r="1" spans="1:17" x14ac:dyDescent="0.25">
      <c r="C1" s="82" t="s">
        <v>10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3" spans="1:17" x14ac:dyDescent="0.25">
      <c r="A3" s="116" t="s">
        <v>8</v>
      </c>
      <c r="B3" s="117" t="s">
        <v>9</v>
      </c>
      <c r="C3" s="118" t="s">
        <v>11</v>
      </c>
      <c r="D3" s="119" t="s">
        <v>17</v>
      </c>
      <c r="E3" s="120"/>
      <c r="F3" s="119" t="s">
        <v>18</v>
      </c>
      <c r="G3" s="120"/>
      <c r="H3" s="119" t="s">
        <v>16</v>
      </c>
      <c r="I3" s="120"/>
      <c r="J3" s="119" t="s">
        <v>3</v>
      </c>
      <c r="K3" s="120"/>
      <c r="L3" s="120" t="s">
        <v>4</v>
      </c>
      <c r="M3" s="120"/>
      <c r="N3" s="120" t="s">
        <v>5</v>
      </c>
      <c r="O3" s="120"/>
      <c r="P3" s="120" t="s">
        <v>6</v>
      </c>
      <c r="Q3" s="120"/>
    </row>
    <row r="4" spans="1:17" ht="27" customHeight="1" x14ac:dyDescent="0.25">
      <c r="A4" s="116"/>
      <c r="B4" s="117"/>
      <c r="C4" s="118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s="4" customFormat="1" ht="27" customHeight="1" x14ac:dyDescent="0.25">
      <c r="A5" s="116"/>
      <c r="B5" s="117"/>
      <c r="C5" s="118"/>
      <c r="D5" s="3" t="s">
        <v>2</v>
      </c>
      <c r="E5" s="3" t="s">
        <v>7</v>
      </c>
      <c r="F5" s="3" t="s">
        <v>2</v>
      </c>
      <c r="G5" s="3" t="s">
        <v>7</v>
      </c>
      <c r="H5" s="3" t="s">
        <v>2</v>
      </c>
      <c r="I5" s="3" t="s">
        <v>7</v>
      </c>
      <c r="J5" s="3" t="s">
        <v>2</v>
      </c>
      <c r="K5" s="3" t="s">
        <v>7</v>
      </c>
      <c r="L5" s="3" t="s">
        <v>2</v>
      </c>
      <c r="M5" s="3" t="s">
        <v>7</v>
      </c>
      <c r="N5" s="3" t="s">
        <v>2</v>
      </c>
      <c r="O5" s="3" t="s">
        <v>7</v>
      </c>
      <c r="P5" s="3" t="s">
        <v>2</v>
      </c>
      <c r="Q5" s="3" t="s">
        <v>7</v>
      </c>
    </row>
    <row r="6" spans="1:17" s="39" customFormat="1" ht="45" x14ac:dyDescent="0.25">
      <c r="A6" s="34">
        <v>1</v>
      </c>
      <c r="B6" s="35" t="s">
        <v>76</v>
      </c>
      <c r="C6" s="36" t="s">
        <v>77</v>
      </c>
      <c r="D6" s="34">
        <v>3710</v>
      </c>
      <c r="E6" s="37">
        <v>667000</v>
      </c>
      <c r="F6" s="35" t="s">
        <v>78</v>
      </c>
      <c r="G6" s="38">
        <v>665511</v>
      </c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39" customFormat="1" ht="15" x14ac:dyDescent="0.25">
      <c r="A7" s="91">
        <v>2</v>
      </c>
      <c r="B7" s="40" t="s">
        <v>79</v>
      </c>
      <c r="C7" s="121" t="s">
        <v>80</v>
      </c>
      <c r="D7" s="34">
        <v>27</v>
      </c>
      <c r="E7" s="37">
        <v>189000</v>
      </c>
      <c r="F7" s="34"/>
      <c r="G7" s="34"/>
      <c r="H7" s="41"/>
      <c r="I7" s="41"/>
      <c r="J7" s="34"/>
      <c r="K7" s="34"/>
      <c r="L7" s="34"/>
      <c r="M7" s="34"/>
      <c r="N7" s="109">
        <v>34</v>
      </c>
      <c r="O7" s="122">
        <v>228930</v>
      </c>
      <c r="P7" s="42"/>
      <c r="Q7" s="43"/>
    </row>
    <row r="8" spans="1:17" s="39" customFormat="1" ht="15" x14ac:dyDescent="0.25">
      <c r="A8" s="92"/>
      <c r="B8" s="40" t="s">
        <v>79</v>
      </c>
      <c r="C8" s="121"/>
      <c r="D8" s="34"/>
      <c r="E8" s="34"/>
      <c r="F8" s="34"/>
      <c r="G8" s="34"/>
      <c r="H8" s="44">
        <v>4</v>
      </c>
      <c r="I8" s="37">
        <v>40000</v>
      </c>
      <c r="J8" s="34"/>
      <c r="K8" s="34"/>
      <c r="L8" s="34"/>
      <c r="M8" s="34"/>
      <c r="N8" s="111"/>
      <c r="O8" s="122"/>
      <c r="P8" s="42"/>
      <c r="Q8" s="43"/>
    </row>
    <row r="9" spans="1:17" s="39" customFormat="1" ht="15" x14ac:dyDescent="0.25">
      <c r="A9" s="91">
        <v>3</v>
      </c>
      <c r="B9" s="35" t="s">
        <v>81</v>
      </c>
      <c r="C9" s="112" t="s">
        <v>82</v>
      </c>
      <c r="D9" s="34">
        <v>658</v>
      </c>
      <c r="E9" s="45">
        <v>395000</v>
      </c>
      <c r="F9" s="113" t="s">
        <v>83</v>
      </c>
      <c r="G9" s="100">
        <v>2810642</v>
      </c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39" customFormat="1" ht="15" x14ac:dyDescent="0.25">
      <c r="A10" s="93"/>
      <c r="B10" s="35" t="s">
        <v>84</v>
      </c>
      <c r="C10" s="112"/>
      <c r="D10" s="34">
        <v>5886</v>
      </c>
      <c r="E10" s="45">
        <v>1766000</v>
      </c>
      <c r="F10" s="114"/>
      <c r="G10" s="101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39" customFormat="1" ht="15" x14ac:dyDescent="0.25">
      <c r="A11" s="92"/>
      <c r="B11" s="35" t="s">
        <v>85</v>
      </c>
      <c r="C11" s="112"/>
      <c r="D11" s="34">
        <v>6519</v>
      </c>
      <c r="E11" s="45">
        <f>D11*100</f>
        <v>651900</v>
      </c>
      <c r="F11" s="115"/>
      <c r="G11" s="102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39" customFormat="1" ht="15" x14ac:dyDescent="0.25">
      <c r="A12" s="34">
        <v>4</v>
      </c>
      <c r="B12" s="34" t="s">
        <v>86</v>
      </c>
      <c r="C12" s="46" t="s">
        <v>87</v>
      </c>
      <c r="D12" s="44">
        <v>1</v>
      </c>
      <c r="E12" s="47">
        <v>5616000</v>
      </c>
      <c r="F12" s="48">
        <v>1</v>
      </c>
      <c r="G12" s="38">
        <v>4493400</v>
      </c>
      <c r="H12" s="34"/>
      <c r="I12" s="47"/>
      <c r="J12" s="34"/>
      <c r="K12" s="34"/>
      <c r="L12" s="34"/>
      <c r="M12" s="34"/>
      <c r="N12" s="34"/>
      <c r="O12" s="34"/>
      <c r="P12" s="48"/>
      <c r="Q12" s="38"/>
    </row>
    <row r="13" spans="1:17" s="39" customFormat="1" ht="105" x14ac:dyDescent="0.25">
      <c r="A13" s="34">
        <v>5</v>
      </c>
      <c r="B13" s="35" t="s">
        <v>76</v>
      </c>
      <c r="C13" s="36" t="s">
        <v>88</v>
      </c>
      <c r="D13" s="49">
        <v>286</v>
      </c>
      <c r="E13" s="50">
        <v>1000000</v>
      </c>
      <c r="F13" s="49" t="s">
        <v>89</v>
      </c>
      <c r="G13" s="50">
        <v>998925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39" customFormat="1" ht="30" x14ac:dyDescent="0.25">
      <c r="A14" s="34">
        <v>6</v>
      </c>
      <c r="B14" s="34" t="s">
        <v>90</v>
      </c>
      <c r="C14" s="46" t="s">
        <v>91</v>
      </c>
      <c r="D14" s="34"/>
      <c r="E14" s="34"/>
      <c r="F14" s="34"/>
      <c r="G14" s="34"/>
      <c r="H14" s="34">
        <v>3</v>
      </c>
      <c r="I14" s="47">
        <v>2938000</v>
      </c>
      <c r="J14" s="34"/>
      <c r="K14" s="34"/>
      <c r="L14" s="34"/>
      <c r="M14" s="34"/>
      <c r="N14" s="34"/>
      <c r="O14" s="34"/>
      <c r="P14" s="48">
        <v>3</v>
      </c>
      <c r="Q14" s="51">
        <v>2903616.55</v>
      </c>
    </row>
    <row r="15" spans="1:17" s="39" customFormat="1" ht="60" x14ac:dyDescent="0.25">
      <c r="A15" s="91">
        <v>7</v>
      </c>
      <c r="B15" s="52" t="s">
        <v>92</v>
      </c>
      <c r="C15" s="53" t="s">
        <v>93</v>
      </c>
      <c r="D15" s="34"/>
      <c r="E15" s="54">
        <v>323000</v>
      </c>
      <c r="F15" s="34"/>
      <c r="G15" s="55"/>
      <c r="H15" s="34"/>
      <c r="I15" s="47"/>
      <c r="J15" s="34"/>
      <c r="K15" s="34"/>
      <c r="L15" s="34"/>
      <c r="M15" s="34"/>
      <c r="N15" s="34"/>
      <c r="O15" s="34"/>
      <c r="P15" s="48"/>
      <c r="Q15" s="100">
        <v>6773942.5</v>
      </c>
    </row>
    <row r="16" spans="1:17" s="39" customFormat="1" ht="45" x14ac:dyDescent="0.25">
      <c r="A16" s="93"/>
      <c r="B16" s="52" t="s">
        <v>94</v>
      </c>
      <c r="C16" s="53" t="s">
        <v>95</v>
      </c>
      <c r="D16" s="34"/>
      <c r="E16" s="54">
        <v>998000</v>
      </c>
      <c r="F16" s="34"/>
      <c r="G16" s="55"/>
      <c r="H16" s="34"/>
      <c r="I16" s="47"/>
      <c r="J16" s="34"/>
      <c r="K16" s="34"/>
      <c r="L16" s="34"/>
      <c r="M16" s="34"/>
      <c r="N16" s="34"/>
      <c r="O16" s="34"/>
      <c r="P16" s="48"/>
      <c r="Q16" s="101"/>
    </row>
    <row r="17" spans="1:17" s="39" customFormat="1" ht="22.5" customHeight="1" x14ac:dyDescent="0.25">
      <c r="A17" s="93"/>
      <c r="B17" s="56" t="s">
        <v>96</v>
      </c>
      <c r="C17" s="103" t="s">
        <v>97</v>
      </c>
      <c r="D17" s="34"/>
      <c r="E17" s="106">
        <v>1252000</v>
      </c>
      <c r="F17" s="34"/>
      <c r="G17" s="55"/>
      <c r="H17" s="34"/>
      <c r="I17" s="47"/>
      <c r="J17" s="34"/>
      <c r="K17" s="34"/>
      <c r="L17" s="34"/>
      <c r="M17" s="34"/>
      <c r="N17" s="34"/>
      <c r="O17" s="34"/>
      <c r="P17" s="48"/>
      <c r="Q17" s="101"/>
    </row>
    <row r="18" spans="1:17" s="39" customFormat="1" ht="24" customHeight="1" x14ac:dyDescent="0.25">
      <c r="A18" s="93"/>
      <c r="B18" s="52" t="s">
        <v>98</v>
      </c>
      <c r="C18" s="104"/>
      <c r="D18" s="34"/>
      <c r="E18" s="107"/>
      <c r="F18" s="34"/>
      <c r="G18" s="55"/>
      <c r="H18" s="34"/>
      <c r="I18" s="47"/>
      <c r="J18" s="34"/>
      <c r="K18" s="34"/>
      <c r="L18" s="34"/>
      <c r="M18" s="34"/>
      <c r="N18" s="34"/>
      <c r="O18" s="34"/>
      <c r="P18" s="48"/>
      <c r="Q18" s="101"/>
    </row>
    <row r="19" spans="1:17" s="39" customFormat="1" ht="15" x14ac:dyDescent="0.25">
      <c r="A19" s="93"/>
      <c r="B19" s="52" t="s">
        <v>99</v>
      </c>
      <c r="C19" s="104"/>
      <c r="D19" s="34"/>
      <c r="E19" s="107"/>
      <c r="F19" s="34"/>
      <c r="G19" s="55"/>
      <c r="H19" s="34"/>
      <c r="I19" s="47"/>
      <c r="J19" s="34"/>
      <c r="K19" s="34"/>
      <c r="L19" s="34"/>
      <c r="M19" s="34"/>
      <c r="N19" s="34"/>
      <c r="O19" s="34"/>
      <c r="P19" s="48"/>
      <c r="Q19" s="101"/>
    </row>
    <row r="20" spans="1:17" s="39" customFormat="1" ht="15" x14ac:dyDescent="0.25">
      <c r="A20" s="93"/>
      <c r="B20" s="52" t="s">
        <v>100</v>
      </c>
      <c r="C20" s="105"/>
      <c r="D20" s="34"/>
      <c r="E20" s="108"/>
      <c r="F20" s="34"/>
      <c r="G20" s="55"/>
      <c r="H20" s="34"/>
      <c r="I20" s="47"/>
      <c r="J20" s="34"/>
      <c r="K20" s="34"/>
      <c r="L20" s="34"/>
      <c r="M20" s="34"/>
      <c r="N20" s="34"/>
      <c r="O20" s="34"/>
      <c r="P20" s="48"/>
      <c r="Q20" s="101"/>
    </row>
    <row r="21" spans="1:17" s="39" customFormat="1" ht="60" x14ac:dyDescent="0.25">
      <c r="A21" s="93"/>
      <c r="B21" s="52" t="s">
        <v>101</v>
      </c>
      <c r="C21" s="57" t="s">
        <v>102</v>
      </c>
      <c r="D21" s="34"/>
      <c r="E21" s="58">
        <v>900000</v>
      </c>
      <c r="F21" s="34"/>
      <c r="G21" s="55"/>
      <c r="H21" s="34"/>
      <c r="I21" s="47"/>
      <c r="J21" s="34"/>
      <c r="K21" s="34"/>
      <c r="L21" s="34"/>
      <c r="M21" s="34"/>
      <c r="N21" s="34"/>
      <c r="O21" s="34"/>
      <c r="P21" s="48"/>
      <c r="Q21" s="101"/>
    </row>
    <row r="22" spans="1:17" s="39" customFormat="1" ht="45" x14ac:dyDescent="0.25">
      <c r="A22" s="93"/>
      <c r="B22" s="52" t="s">
        <v>103</v>
      </c>
      <c r="C22" s="59" t="s">
        <v>104</v>
      </c>
      <c r="D22" s="34"/>
      <c r="E22" s="54">
        <v>150000</v>
      </c>
      <c r="F22" s="34"/>
      <c r="G22" s="55"/>
      <c r="H22" s="34"/>
      <c r="I22" s="47"/>
      <c r="J22" s="34"/>
      <c r="K22" s="34"/>
      <c r="L22" s="34"/>
      <c r="M22" s="34"/>
      <c r="N22" s="34"/>
      <c r="O22" s="34"/>
      <c r="P22" s="48"/>
      <c r="Q22" s="101"/>
    </row>
    <row r="23" spans="1:17" s="39" customFormat="1" ht="15" x14ac:dyDescent="0.25">
      <c r="A23" s="93"/>
      <c r="B23" s="60" t="s">
        <v>96</v>
      </c>
      <c r="C23" s="109" t="s">
        <v>105</v>
      </c>
      <c r="D23" s="34"/>
      <c r="E23" s="54"/>
      <c r="F23" s="34"/>
      <c r="G23" s="55"/>
      <c r="H23" s="34"/>
      <c r="I23" s="106">
        <v>900000</v>
      </c>
      <c r="J23" s="34"/>
      <c r="K23" s="34"/>
      <c r="L23" s="34"/>
      <c r="M23" s="34"/>
      <c r="N23" s="34"/>
      <c r="O23" s="34"/>
      <c r="P23" s="48"/>
      <c r="Q23" s="101"/>
    </row>
    <row r="24" spans="1:17" s="39" customFormat="1" ht="15" x14ac:dyDescent="0.25">
      <c r="A24" s="93"/>
      <c r="B24" s="60" t="s">
        <v>98</v>
      </c>
      <c r="C24" s="110"/>
      <c r="D24" s="34"/>
      <c r="E24" s="54"/>
      <c r="F24" s="34"/>
      <c r="G24" s="55"/>
      <c r="H24" s="34"/>
      <c r="I24" s="107"/>
      <c r="J24" s="34"/>
      <c r="K24" s="34"/>
      <c r="L24" s="34"/>
      <c r="M24" s="34"/>
      <c r="N24" s="34"/>
      <c r="O24" s="34"/>
      <c r="P24" s="48"/>
      <c r="Q24" s="101"/>
    </row>
    <row r="25" spans="1:17" s="39" customFormat="1" ht="15" x14ac:dyDescent="0.25">
      <c r="A25" s="93"/>
      <c r="B25" s="60" t="s">
        <v>99</v>
      </c>
      <c r="C25" s="110"/>
      <c r="D25" s="34"/>
      <c r="E25" s="54"/>
      <c r="F25" s="34"/>
      <c r="G25" s="55"/>
      <c r="H25" s="34"/>
      <c r="I25" s="107"/>
      <c r="J25" s="34"/>
      <c r="K25" s="34"/>
      <c r="L25" s="34"/>
      <c r="M25" s="34"/>
      <c r="N25" s="34"/>
      <c r="O25" s="34"/>
      <c r="P25" s="48"/>
      <c r="Q25" s="101"/>
    </row>
    <row r="26" spans="1:17" s="39" customFormat="1" ht="15" x14ac:dyDescent="0.25">
      <c r="A26" s="93"/>
      <c r="B26" s="60" t="s">
        <v>100</v>
      </c>
      <c r="C26" s="111"/>
      <c r="D26" s="34"/>
      <c r="E26" s="34"/>
      <c r="F26" s="34"/>
      <c r="G26" s="55"/>
      <c r="H26" s="34"/>
      <c r="I26" s="108"/>
      <c r="J26" s="34"/>
      <c r="K26" s="34"/>
      <c r="L26" s="34"/>
      <c r="M26" s="34"/>
      <c r="N26" s="34"/>
      <c r="O26" s="34"/>
      <c r="P26" s="48"/>
      <c r="Q26" s="101"/>
    </row>
    <row r="27" spans="1:17" s="39" customFormat="1" ht="45" x14ac:dyDescent="0.25">
      <c r="A27" s="93"/>
      <c r="B27" s="52" t="s">
        <v>106</v>
      </c>
      <c r="C27" s="61" t="s">
        <v>107</v>
      </c>
      <c r="D27" s="34"/>
      <c r="E27" s="45"/>
      <c r="F27" s="34"/>
      <c r="G27" s="55"/>
      <c r="H27" s="34"/>
      <c r="I27" s="54">
        <v>1100000</v>
      </c>
      <c r="J27" s="34"/>
      <c r="K27" s="34"/>
      <c r="L27" s="34"/>
      <c r="M27" s="34"/>
      <c r="N27" s="34"/>
      <c r="O27" s="34"/>
      <c r="P27" s="48"/>
      <c r="Q27" s="101"/>
    </row>
    <row r="28" spans="1:17" s="39" customFormat="1" ht="15" x14ac:dyDescent="0.25">
      <c r="A28" s="93"/>
      <c r="B28" s="52" t="s">
        <v>106</v>
      </c>
      <c r="C28" s="53" t="s">
        <v>108</v>
      </c>
      <c r="D28" s="34"/>
      <c r="E28" s="34"/>
      <c r="F28" s="34"/>
      <c r="G28" s="55"/>
      <c r="H28" s="34"/>
      <c r="I28" s="54">
        <v>1562000</v>
      </c>
      <c r="J28" s="34"/>
      <c r="K28" s="34"/>
      <c r="L28" s="34"/>
      <c r="M28" s="34"/>
      <c r="N28" s="34"/>
      <c r="O28" s="34"/>
      <c r="P28" s="48"/>
      <c r="Q28" s="101"/>
    </row>
    <row r="29" spans="1:17" s="39" customFormat="1" ht="15" x14ac:dyDescent="0.25">
      <c r="A29" s="92"/>
      <c r="B29" s="52" t="s">
        <v>109</v>
      </c>
      <c r="C29" s="53"/>
      <c r="D29" s="34"/>
      <c r="E29" s="34"/>
      <c r="F29" s="34"/>
      <c r="G29" s="55"/>
      <c r="H29" s="34"/>
      <c r="I29" s="47"/>
      <c r="J29" s="34"/>
      <c r="K29" s="34"/>
      <c r="L29" s="34"/>
      <c r="M29" s="34"/>
      <c r="N29" s="34"/>
      <c r="O29" s="34"/>
      <c r="P29" s="48"/>
      <c r="Q29" s="102"/>
    </row>
    <row r="30" spans="1:17" s="39" customFormat="1" ht="15" x14ac:dyDescent="0.25">
      <c r="A30" s="91">
        <v>8</v>
      </c>
      <c r="B30" s="34" t="s">
        <v>110</v>
      </c>
      <c r="C30" s="46" t="s">
        <v>111</v>
      </c>
      <c r="D30" s="34"/>
      <c r="E30" s="34"/>
      <c r="F30" s="34"/>
      <c r="G30" s="34"/>
      <c r="H30" s="34">
        <v>4</v>
      </c>
      <c r="I30" s="45">
        <v>1000000</v>
      </c>
      <c r="J30" s="34"/>
      <c r="K30" s="34"/>
      <c r="L30" s="34"/>
      <c r="M30" s="34"/>
      <c r="N30" s="34"/>
      <c r="O30" s="34"/>
      <c r="P30" s="34">
        <v>4</v>
      </c>
      <c r="Q30" s="45">
        <v>990600</v>
      </c>
    </row>
    <row r="31" spans="1:17" s="39" customFormat="1" ht="15" x14ac:dyDescent="0.25">
      <c r="A31" s="92"/>
      <c r="B31" s="35" t="s">
        <v>112</v>
      </c>
      <c r="C31" s="46" t="s">
        <v>113</v>
      </c>
      <c r="D31" s="34"/>
      <c r="E31" s="34"/>
      <c r="F31" s="34"/>
      <c r="G31" s="34"/>
      <c r="H31" s="34">
        <v>4</v>
      </c>
      <c r="I31" s="45">
        <v>2800000</v>
      </c>
      <c r="J31" s="34"/>
      <c r="K31" s="34"/>
      <c r="L31" s="34"/>
      <c r="M31" s="34"/>
      <c r="N31" s="34"/>
      <c r="O31" s="34"/>
      <c r="P31" s="34">
        <v>4</v>
      </c>
      <c r="Q31" s="45">
        <v>2677800</v>
      </c>
    </row>
    <row r="32" spans="1:17" s="39" customFormat="1" ht="15" x14ac:dyDescent="0.25">
      <c r="A32" s="34">
        <v>9</v>
      </c>
      <c r="B32" s="34" t="s">
        <v>114</v>
      </c>
      <c r="C32" s="46" t="s">
        <v>115</v>
      </c>
      <c r="D32" s="34"/>
      <c r="E32" s="34"/>
      <c r="F32" s="34"/>
      <c r="G32" s="34"/>
      <c r="H32" s="34">
        <v>255</v>
      </c>
      <c r="I32" s="45">
        <v>331500</v>
      </c>
      <c r="J32" s="34"/>
      <c r="K32" s="34"/>
      <c r="L32" s="34"/>
      <c r="M32" s="34"/>
      <c r="N32" s="34"/>
      <c r="O32" s="34"/>
      <c r="P32" s="34">
        <v>247</v>
      </c>
      <c r="Q32" s="45">
        <v>330812</v>
      </c>
    </row>
    <row r="33" spans="1:19" s="39" customFormat="1" ht="30" x14ac:dyDescent="0.25">
      <c r="A33" s="91">
        <v>10</v>
      </c>
      <c r="B33" s="34" t="s">
        <v>116</v>
      </c>
      <c r="C33" s="46" t="s">
        <v>117</v>
      </c>
      <c r="D33" s="34"/>
      <c r="E33" s="34"/>
      <c r="F33" s="34"/>
      <c r="G33" s="34"/>
      <c r="H33" s="44">
        <v>6519</v>
      </c>
      <c r="I33" s="45">
        <v>2934000</v>
      </c>
      <c r="J33" s="34"/>
      <c r="K33" s="34"/>
      <c r="L33" s="34"/>
      <c r="M33" s="34"/>
      <c r="N33" s="34"/>
      <c r="O33" s="34"/>
      <c r="P33" s="53" t="s">
        <v>118</v>
      </c>
      <c r="Q33" s="45">
        <v>2934000</v>
      </c>
    </row>
    <row r="34" spans="1:19" s="39" customFormat="1" ht="60" x14ac:dyDescent="0.25">
      <c r="A34" s="92"/>
      <c r="B34" s="34" t="s">
        <v>114</v>
      </c>
      <c r="C34" s="46" t="s">
        <v>119</v>
      </c>
      <c r="D34" s="34"/>
      <c r="E34" s="34"/>
      <c r="F34" s="34"/>
      <c r="G34" s="34"/>
      <c r="H34" s="34">
        <v>255</v>
      </c>
      <c r="I34" s="45">
        <v>102000</v>
      </c>
      <c r="J34" s="34"/>
      <c r="K34" s="34"/>
      <c r="L34" s="34"/>
      <c r="M34" s="34"/>
      <c r="N34" s="34"/>
      <c r="O34" s="34"/>
      <c r="P34" s="49" t="s">
        <v>120</v>
      </c>
      <c r="Q34" s="45">
        <v>35568</v>
      </c>
    </row>
    <row r="35" spans="1:19" s="39" customFormat="1" ht="120" x14ac:dyDescent="0.25">
      <c r="A35" s="34">
        <v>11</v>
      </c>
      <c r="B35" s="34" t="s">
        <v>121</v>
      </c>
      <c r="C35" s="36" t="s">
        <v>88</v>
      </c>
      <c r="D35" s="34"/>
      <c r="E35" s="34"/>
      <c r="F35" s="34"/>
      <c r="G35" s="34"/>
      <c r="H35" s="34"/>
      <c r="I35" s="45">
        <v>1000000</v>
      </c>
      <c r="J35" s="34"/>
      <c r="K35" s="34"/>
      <c r="L35" s="34"/>
      <c r="M35" s="34"/>
      <c r="N35" s="34"/>
      <c r="O35" s="34"/>
      <c r="P35" s="49" t="s">
        <v>89</v>
      </c>
      <c r="Q35" s="50">
        <v>998925</v>
      </c>
    </row>
    <row r="36" spans="1:19" s="39" customFormat="1" ht="15.75" customHeight="1" x14ac:dyDescent="0.25">
      <c r="A36" s="91">
        <v>12</v>
      </c>
      <c r="B36" s="34" t="s">
        <v>122</v>
      </c>
      <c r="C36" s="94" t="s">
        <v>123</v>
      </c>
      <c r="D36" s="34"/>
      <c r="E36" s="34"/>
      <c r="F36" s="34"/>
      <c r="G36" s="34"/>
      <c r="H36" s="34">
        <v>1</v>
      </c>
      <c r="I36" s="45">
        <v>1000000</v>
      </c>
      <c r="J36" s="34"/>
      <c r="K36" s="34"/>
      <c r="L36" s="34"/>
      <c r="M36" s="34"/>
      <c r="N36" s="34"/>
      <c r="O36" s="34"/>
      <c r="P36" s="97">
        <v>5</v>
      </c>
      <c r="Q36" s="88">
        <v>3993837</v>
      </c>
    </row>
    <row r="37" spans="1:19" s="39" customFormat="1" ht="15.75" customHeight="1" x14ac:dyDescent="0.25">
      <c r="A37" s="93"/>
      <c r="B37" s="34" t="s">
        <v>124</v>
      </c>
      <c r="C37" s="95"/>
      <c r="D37" s="34"/>
      <c r="E37" s="34"/>
      <c r="F37" s="34"/>
      <c r="G37" s="34"/>
      <c r="H37" s="34">
        <v>1</v>
      </c>
      <c r="I37" s="45">
        <v>1000000</v>
      </c>
      <c r="J37" s="34"/>
      <c r="K37" s="34"/>
      <c r="L37" s="34"/>
      <c r="M37" s="34"/>
      <c r="N37" s="34"/>
      <c r="O37" s="34"/>
      <c r="P37" s="98"/>
      <c r="Q37" s="88"/>
    </row>
    <row r="38" spans="1:19" s="39" customFormat="1" ht="15.75" customHeight="1" x14ac:dyDescent="0.25">
      <c r="A38" s="93"/>
      <c r="B38" s="34" t="s">
        <v>125</v>
      </c>
      <c r="C38" s="95"/>
      <c r="D38" s="34"/>
      <c r="E38" s="34"/>
      <c r="F38" s="34"/>
      <c r="G38" s="34"/>
      <c r="H38" s="34">
        <v>1</v>
      </c>
      <c r="I38" s="45">
        <v>1000000</v>
      </c>
      <c r="J38" s="34"/>
      <c r="K38" s="34"/>
      <c r="L38" s="34"/>
      <c r="M38" s="34"/>
      <c r="N38" s="34"/>
      <c r="O38" s="34"/>
      <c r="P38" s="98"/>
      <c r="Q38" s="88"/>
    </row>
    <row r="39" spans="1:19" s="39" customFormat="1" ht="15.75" customHeight="1" x14ac:dyDescent="0.25">
      <c r="A39" s="92"/>
      <c r="B39" s="34" t="s">
        <v>126</v>
      </c>
      <c r="C39" s="96"/>
      <c r="D39" s="34"/>
      <c r="E39" s="34"/>
      <c r="F39" s="34"/>
      <c r="G39" s="34"/>
      <c r="H39" s="34">
        <v>1</v>
      </c>
      <c r="I39" s="45">
        <v>1000000</v>
      </c>
      <c r="J39" s="34"/>
      <c r="K39" s="34"/>
      <c r="L39" s="34"/>
      <c r="M39" s="34"/>
      <c r="N39" s="34"/>
      <c r="O39" s="34"/>
      <c r="P39" s="99"/>
      <c r="Q39" s="88"/>
    </row>
    <row r="40" spans="1:19" s="39" customFormat="1" ht="46.5" customHeight="1" x14ac:dyDescent="0.25">
      <c r="A40" s="34">
        <v>13</v>
      </c>
      <c r="B40" s="35" t="s">
        <v>127</v>
      </c>
      <c r="C40" s="36" t="s">
        <v>128</v>
      </c>
      <c r="D40" s="34"/>
      <c r="E40" s="34"/>
      <c r="F40" s="34"/>
      <c r="G40" s="34"/>
      <c r="H40" s="62">
        <v>2</v>
      </c>
      <c r="I40" s="37">
        <v>6400000</v>
      </c>
      <c r="J40" s="34"/>
      <c r="K40" s="34"/>
      <c r="L40" s="34"/>
      <c r="M40" s="34"/>
      <c r="N40" s="34"/>
      <c r="O40" s="34"/>
      <c r="P40" s="63"/>
      <c r="Q40" s="47">
        <v>7270515</v>
      </c>
    </row>
    <row r="41" spans="1:19" s="39" customFormat="1" ht="30" x14ac:dyDescent="0.25">
      <c r="A41" s="34">
        <v>14</v>
      </c>
      <c r="B41" s="34" t="s">
        <v>129</v>
      </c>
      <c r="C41" s="46" t="s">
        <v>130</v>
      </c>
      <c r="D41" s="34"/>
      <c r="E41" s="34"/>
      <c r="F41" s="34"/>
      <c r="G41" s="34"/>
      <c r="H41" s="64"/>
      <c r="I41" s="47">
        <v>14000000</v>
      </c>
      <c r="J41" s="34"/>
      <c r="K41" s="34"/>
      <c r="L41" s="34"/>
      <c r="M41" s="34"/>
      <c r="N41" s="34"/>
      <c r="O41" s="34"/>
      <c r="P41" s="89" t="s">
        <v>131</v>
      </c>
      <c r="Q41" s="90"/>
    </row>
    <row r="42" spans="1:19" s="39" customFormat="1" ht="60" x14ac:dyDescent="0.25">
      <c r="A42" s="34">
        <v>15</v>
      </c>
      <c r="B42" s="35" t="s">
        <v>132</v>
      </c>
      <c r="C42" s="65" t="s">
        <v>133</v>
      </c>
      <c r="D42" s="35" t="s">
        <v>134</v>
      </c>
      <c r="E42" s="66">
        <v>4830000</v>
      </c>
      <c r="F42" s="89" t="s">
        <v>131</v>
      </c>
      <c r="G42" s="90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9" s="5" customFormat="1" x14ac:dyDescent="0.25">
      <c r="A43" s="81" t="s">
        <v>12</v>
      </c>
      <c r="B43" s="81"/>
      <c r="C43" s="81"/>
      <c r="D43" s="19"/>
      <c r="E43" s="67">
        <f>SUM(E6:E42)</f>
        <v>18737900</v>
      </c>
      <c r="F43" s="19"/>
      <c r="G43" s="68">
        <f>SUM(G6:G42)</f>
        <v>8968478</v>
      </c>
      <c r="H43" s="19"/>
      <c r="I43" s="67">
        <f>SUM(I7:I42)</f>
        <v>39107500</v>
      </c>
      <c r="J43" s="19"/>
      <c r="K43" s="19"/>
      <c r="L43" s="19"/>
      <c r="M43" s="19"/>
      <c r="N43" s="19"/>
      <c r="O43" s="67">
        <f>SUM(O6:O42)</f>
        <v>228930</v>
      </c>
      <c r="P43" s="19"/>
      <c r="Q43" s="67">
        <f>SUM(Q6:Q42)</f>
        <v>28909616.050000001</v>
      </c>
    </row>
    <row r="45" spans="1:19" x14ac:dyDescent="0.25">
      <c r="G45" s="69"/>
      <c r="L45" s="70"/>
      <c r="M45" s="70"/>
      <c r="Q45" s="69"/>
    </row>
    <row r="46" spans="1:19" s="7" customFormat="1" ht="22.5" customHeight="1" x14ac:dyDescent="0.25">
      <c r="A46" s="6" t="s">
        <v>13</v>
      </c>
      <c r="B46" s="87" t="s">
        <v>135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69"/>
      <c r="N46" s="2"/>
      <c r="O46" s="2"/>
      <c r="P46" s="2"/>
      <c r="Q46" s="2"/>
      <c r="S46" s="71"/>
    </row>
    <row r="47" spans="1:19" s="7" customFormat="1" ht="24" customHeight="1" x14ac:dyDescent="0.25">
      <c r="B47" s="87" t="s">
        <v>136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2"/>
      <c r="O47" s="2"/>
      <c r="P47" s="2"/>
      <c r="Q47" s="2"/>
      <c r="S47" s="71"/>
    </row>
    <row r="48" spans="1:19" x14ac:dyDescent="0.25">
      <c r="B48" s="87" t="s">
        <v>137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S48" s="72"/>
    </row>
    <row r="49" spans="2:19" s="1" customFormat="1" x14ac:dyDescent="0.25">
      <c r="B49" s="87" t="s">
        <v>138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2"/>
      <c r="O49" s="2"/>
      <c r="P49" s="2"/>
      <c r="Q49" s="2"/>
      <c r="S49" s="73"/>
    </row>
    <row r="50" spans="2:19" s="1" customFormat="1" x14ac:dyDescent="0.25">
      <c r="B50" s="87" t="s">
        <v>139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2"/>
      <c r="O50" s="2"/>
      <c r="P50" s="2"/>
      <c r="Q50" s="2"/>
    </row>
    <row r="51" spans="2:19" s="7" customFormat="1" ht="24" customHeight="1" x14ac:dyDescent="0.25">
      <c r="B51" s="87" t="s">
        <v>140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2"/>
      <c r="O51" s="2"/>
      <c r="P51" s="2"/>
      <c r="Q51" s="2"/>
    </row>
    <row r="52" spans="2:19" s="1" customFormat="1" ht="33.75" customHeight="1" x14ac:dyDescent="0.25">
      <c r="B52" s="2" t="s">
        <v>141</v>
      </c>
      <c r="C52" s="7"/>
      <c r="D52" s="7"/>
      <c r="E52" s="7"/>
      <c r="F52" s="7"/>
      <c r="G52" s="7"/>
      <c r="H52" s="7"/>
      <c r="I52" s="7"/>
      <c r="J52" s="7"/>
      <c r="K52" s="6"/>
      <c r="L52" s="6"/>
      <c r="M52" s="2"/>
      <c r="N52" s="2"/>
      <c r="O52" s="2"/>
      <c r="P52" s="2"/>
      <c r="Q52" s="2"/>
    </row>
    <row r="54" spans="2:19" s="1" customFormat="1" x14ac:dyDescent="0.2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2"/>
      <c r="O54" s="2"/>
      <c r="P54" s="2"/>
      <c r="Q54" s="2"/>
    </row>
  </sheetData>
  <mergeCells count="41">
    <mergeCell ref="A7:A8"/>
    <mergeCell ref="C7:C8"/>
    <mergeCell ref="N7:N8"/>
    <mergeCell ref="O7:O8"/>
    <mergeCell ref="C1:Q1"/>
    <mergeCell ref="A3:A5"/>
    <mergeCell ref="B3:B5"/>
    <mergeCell ref="C3:C5"/>
    <mergeCell ref="D3:E4"/>
    <mergeCell ref="F3:G4"/>
    <mergeCell ref="H3:I4"/>
    <mergeCell ref="J3:K4"/>
    <mergeCell ref="L3:M4"/>
    <mergeCell ref="N3:O4"/>
    <mergeCell ref="P3:Q4"/>
    <mergeCell ref="A9:A11"/>
    <mergeCell ref="C9:C11"/>
    <mergeCell ref="F9:F11"/>
    <mergeCell ref="G9:G11"/>
    <mergeCell ref="A15:A29"/>
    <mergeCell ref="Q15:Q29"/>
    <mergeCell ref="C17:C20"/>
    <mergeCell ref="E17:E20"/>
    <mergeCell ref="C23:C26"/>
    <mergeCell ref="I23:I26"/>
    <mergeCell ref="A30:A31"/>
    <mergeCell ref="A33:A34"/>
    <mergeCell ref="A36:A39"/>
    <mergeCell ref="C36:C39"/>
    <mergeCell ref="P36:P39"/>
    <mergeCell ref="Q36:Q39"/>
    <mergeCell ref="P41:Q41"/>
    <mergeCell ref="F42:G42"/>
    <mergeCell ref="A43:C43"/>
    <mergeCell ref="B46:L46"/>
    <mergeCell ref="B54:L54"/>
    <mergeCell ref="B47:L47"/>
    <mergeCell ref="B48:L48"/>
    <mergeCell ref="B49:L49"/>
    <mergeCell ref="B50:L50"/>
    <mergeCell ref="B51:L5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Procurement - Drugs</vt:lpstr>
      <vt:lpstr>Procurement - Equipment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2016-05-31T08:38:21Z</dcterms:modified>
</cp:coreProperties>
</file>